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s1793\ASG\Advisor\Budgets\S &amp; A Budgeting\"/>
    </mc:Choice>
  </mc:AlternateContent>
  <bookViews>
    <workbookView xWindow="0" yWindow="0" windowWidth="16200" windowHeight="123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J31" i="1" l="1"/>
  <c r="C46" i="1" l="1"/>
  <c r="D46" i="1"/>
  <c r="E46" i="1"/>
  <c r="G46" i="1"/>
  <c r="H46" i="1"/>
  <c r="I46" i="1"/>
  <c r="K41" i="1"/>
  <c r="J39" i="1"/>
  <c r="K39" i="1" s="1"/>
  <c r="J40" i="1"/>
  <c r="K40" i="1" s="1"/>
  <c r="J41" i="1"/>
  <c r="J42" i="1"/>
  <c r="K42" i="1" s="1"/>
  <c r="J43" i="1"/>
  <c r="K43" i="1" s="1"/>
  <c r="J44" i="1"/>
  <c r="K44" i="1" s="1"/>
  <c r="J45" i="1"/>
  <c r="K45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K7" i="1"/>
  <c r="K9" i="1"/>
  <c r="K5" i="1"/>
  <c r="K6" i="1"/>
  <c r="J8" i="1"/>
  <c r="K8" i="1" s="1"/>
  <c r="J9" i="1"/>
  <c r="J10" i="1"/>
  <c r="K10" i="1" s="1"/>
  <c r="F46" i="1" l="1"/>
  <c r="K12" i="1" l="1"/>
  <c r="K30" i="1" l="1"/>
  <c r="J32" i="1"/>
  <c r="J33" i="1"/>
  <c r="J34" i="1"/>
  <c r="J35" i="1"/>
  <c r="J36" i="1"/>
  <c r="B46" i="1"/>
  <c r="J38" i="1" l="1"/>
  <c r="K38" i="1" s="1"/>
  <c r="K36" i="1"/>
  <c r="K35" i="1"/>
  <c r="K34" i="1"/>
  <c r="K33" i="1"/>
  <c r="K32" i="1"/>
  <c r="K31" i="1"/>
  <c r="J29" i="1"/>
  <c r="K29" i="1" s="1"/>
  <c r="J14" i="1"/>
  <c r="K14" i="1" s="1"/>
  <c r="J4" i="1"/>
  <c r="K4" i="1" s="1"/>
  <c r="J46" i="1" l="1"/>
  <c r="K46" i="1" s="1"/>
</calcChain>
</file>

<file path=xl/sharedStrings.xml><?xml version="1.0" encoding="utf-8"?>
<sst xmlns="http://schemas.openxmlformats.org/spreadsheetml/2006/main" count="56" uniqueCount="55">
  <si>
    <t>Program/Organization</t>
  </si>
  <si>
    <t>Personnel (A)</t>
  </si>
  <si>
    <t>Employee        Benefits (B)</t>
  </si>
  <si>
    <t>Professional Service Contracts [C]</t>
  </si>
  <si>
    <t>Goods [E]</t>
  </si>
  <si>
    <t>Travel (G)</t>
  </si>
  <si>
    <t>Capital Outlays (J)</t>
  </si>
  <si>
    <t>Grants, Benefits and Client     Services (N)</t>
  </si>
  <si>
    <t>Expense Total</t>
  </si>
  <si>
    <t>% Spent</t>
  </si>
  <si>
    <t>Student Council</t>
  </si>
  <si>
    <t>Campus Activities Board</t>
  </si>
  <si>
    <t>Peer Ambassadors</t>
  </si>
  <si>
    <t>Communication &amp; Marketing</t>
  </si>
  <si>
    <t>Student Clubs &amp; Organizations</t>
  </si>
  <si>
    <t>Automotive/CPTC Motorsports</t>
  </si>
  <si>
    <t>Linux Open Source Club</t>
  </si>
  <si>
    <t>OOPS</t>
  </si>
  <si>
    <t>Institutional Support</t>
  </si>
  <si>
    <t>Graduation</t>
  </si>
  <si>
    <t>Hayes Child Development Center</t>
  </si>
  <si>
    <t>Diversity &amp; International Fair</t>
  </si>
  <si>
    <t>Auxiliary Programs</t>
  </si>
  <si>
    <t>ASG Contingency</t>
  </si>
  <si>
    <t>Student Awards Ceremony</t>
  </si>
  <si>
    <t>Total</t>
  </si>
  <si>
    <t xml:space="preserve">Office of Student Life </t>
  </si>
  <si>
    <t>College Opening Day</t>
  </si>
  <si>
    <t>Veterans Resource Center</t>
  </si>
  <si>
    <t xml:space="preserve">New Student Orientation </t>
  </si>
  <si>
    <t xml:space="preserve">Veterans Ceremony </t>
  </si>
  <si>
    <t>Student Handbook/Planner</t>
  </si>
  <si>
    <t>Food Pantry</t>
  </si>
  <si>
    <t>Holiday House</t>
  </si>
  <si>
    <t>Student Wages</t>
  </si>
  <si>
    <t>18-19 Award</t>
  </si>
  <si>
    <t xml:space="preserve">Department of Student Life </t>
  </si>
  <si>
    <t>Pro-Staff Salaries/Benefits</t>
  </si>
  <si>
    <t>Multicultural Affairs</t>
  </si>
  <si>
    <t xml:space="preserve">Design &amp; Engineering Club </t>
  </si>
  <si>
    <t>ECO Club</t>
  </si>
  <si>
    <t xml:space="preserve">Dental Assisting </t>
  </si>
  <si>
    <t>MEC</t>
  </si>
  <si>
    <t>Game Development</t>
  </si>
  <si>
    <t>Aviators</t>
  </si>
  <si>
    <t>League of Ex. Airplane Doctors</t>
  </si>
  <si>
    <t>Phi Theta Kappa</t>
  </si>
  <si>
    <t>Club Cyber Techs</t>
  </si>
  <si>
    <t xml:space="preserve">Nursing </t>
  </si>
  <si>
    <t>PAX DEV Conference/Seattle</t>
  </si>
  <si>
    <t xml:space="preserve">Tutoring Center </t>
  </si>
  <si>
    <t xml:space="preserve">ASG Bright Idea Fund </t>
  </si>
  <si>
    <t xml:space="preserve">ASG travel &amp; conference registration </t>
  </si>
  <si>
    <t xml:space="preserve">Student Success Social </t>
  </si>
  <si>
    <t>2018-2019 S&amp;A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</si>
</sst>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i/>
      <sz val="12"/>
      <color theme="0"/>
      <name val="Arial"/>
      <family val="2"/>
    </font>
    <font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29">
    <xf numFmtId="0" fontId="0" fillId="0" borderId="0" xfId="0"/>
    <xf numFmtId="44" fontId="0" fillId="0" borderId="0" xfId="0" applyNumberFormat="1"/>
    <xf numFmtId="10" fontId="0" fillId="0" borderId="0" xfId="0" applyNumberFormat="1"/>
    <xf numFmtId="0" fontId="1" fillId="0" borderId="1" xfId="0" applyFont="1" applyBorder="1" applyAlignment="1">
      <alignment horizontal="center" vertical="center"/>
    </xf>
    <xf numFmtId="44" fontId="1" fillId="0" borderId="1" xfId="0" applyNumberFormat="1" applyFont="1" applyBorder="1" applyAlignment="1">
      <alignment horizontal="center" vertical="center"/>
    </xf>
    <xf numFmtId="44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/>
    <xf numFmtId="0" fontId="5" fillId="3" borderId="1" xfId="0" applyFont="1" applyFill="1" applyBorder="1" applyAlignment="1"/>
    <xf numFmtId="44" fontId="6" fillId="3" borderId="1" xfId="0" applyNumberFormat="1" applyFont="1" applyFill="1" applyBorder="1" applyAlignment="1"/>
    <xf numFmtId="44" fontId="5" fillId="3" borderId="2" xfId="0" applyNumberFormat="1" applyFont="1" applyFill="1" applyBorder="1" applyAlignment="1"/>
    <xf numFmtId="10" fontId="5" fillId="3" borderId="1" xfId="0" applyNumberFormat="1" applyFont="1" applyFill="1" applyBorder="1" applyAlignment="1"/>
    <xf numFmtId="0" fontId="0" fillId="0" borderId="1" xfId="0" applyBorder="1"/>
    <xf numFmtId="10" fontId="0" fillId="0" borderId="1" xfId="0" applyNumberFormat="1" applyBorder="1"/>
    <xf numFmtId="0" fontId="0" fillId="5" borderId="1" xfId="0" applyFill="1" applyBorder="1"/>
    <xf numFmtId="10" fontId="0" fillId="5" borderId="1" xfId="0" applyNumberFormat="1" applyFill="1" applyBorder="1"/>
    <xf numFmtId="0" fontId="0" fillId="0" borderId="1" xfId="0" applyFont="1" applyBorder="1"/>
    <xf numFmtId="42" fontId="0" fillId="0" borderId="1" xfId="0" applyNumberFormat="1" applyBorder="1"/>
    <xf numFmtId="42" fontId="5" fillId="3" borderId="1" xfId="0" applyNumberFormat="1" applyFont="1" applyFill="1" applyBorder="1" applyAlignment="1"/>
    <xf numFmtId="42" fontId="0" fillId="5" borderId="1" xfId="0" applyNumberFormat="1" applyFill="1" applyBorder="1"/>
    <xf numFmtId="44" fontId="0" fillId="0" borderId="1" xfId="0" applyNumberFormat="1" applyBorder="1"/>
    <xf numFmtId="42" fontId="0" fillId="6" borderId="1" xfId="0" applyNumberFormat="1" applyFont="1" applyFill="1" applyBorder="1"/>
    <xf numFmtId="44" fontId="5" fillId="3" borderId="1" xfId="0" applyNumberFormat="1" applyFont="1" applyFill="1" applyBorder="1" applyAlignment="1"/>
    <xf numFmtId="44" fontId="0" fillId="5" borderId="1" xfId="0" applyNumberFormat="1" applyFill="1" applyBorder="1"/>
    <xf numFmtId="44" fontId="0" fillId="3" borderId="1" xfId="0" applyNumberFormat="1" applyFill="1" applyBorder="1"/>
    <xf numFmtId="10" fontId="0" fillId="3" borderId="1" xfId="0" applyNumberFormat="1" applyFill="1" applyBorder="1"/>
    <xf numFmtId="42" fontId="0" fillId="3" borderId="1" xfId="0" applyNumberFormat="1" applyFill="1" applyBorder="1"/>
    <xf numFmtId="44" fontId="3" fillId="4" borderId="1" xfId="1" applyNumberFormat="1" applyFont="1" applyFill="1" applyBorder="1" applyAlignment="1">
      <alignment horizontal="center" vertical="center" wrapText="1"/>
    </xf>
    <xf numFmtId="0" fontId="0" fillId="0" borderId="1" xfId="0" applyFill="1" applyBorder="1"/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tabSelected="1" zoomScale="115" zoomScaleNormal="115" workbookViewId="0">
      <pane ySplit="2" topLeftCell="A3" activePane="bottomLeft" state="frozen"/>
      <selection activeCell="A2" sqref="A2"/>
      <selection pane="bottomLeft" activeCell="J12" sqref="J12"/>
    </sheetView>
  </sheetViews>
  <sheetFormatPr defaultRowHeight="15" x14ac:dyDescent="0.25"/>
  <cols>
    <col min="1" max="1" width="36.5703125" bestFit="1" customWidth="1"/>
    <col min="2" max="2" width="14.28515625" bestFit="1" customWidth="1"/>
    <col min="3" max="3" width="14.7109375" style="1" bestFit="1" customWidth="1"/>
    <col min="4" max="4" width="15.42578125" customWidth="1"/>
    <col min="5" max="5" width="13.140625" style="1" customWidth="1"/>
    <col min="6" max="6" width="13.28515625" style="1" customWidth="1"/>
    <col min="7" max="7" width="13" style="1" customWidth="1"/>
    <col min="8" max="8" width="13.7109375" style="1" customWidth="1"/>
    <col min="9" max="9" width="15.5703125" customWidth="1"/>
    <col min="10" max="10" width="16.28515625" style="1" customWidth="1"/>
    <col min="11" max="11" width="11.85546875" customWidth="1"/>
  </cols>
  <sheetData>
    <row r="1" spans="1:11" ht="25.5" customHeight="1" x14ac:dyDescent="0.25">
      <c r="A1" s="27" t="s">
        <v>54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60" x14ac:dyDescent="0.25">
      <c r="A2" s="3" t="s">
        <v>0</v>
      </c>
      <c r="B2" s="4" t="s">
        <v>35</v>
      </c>
      <c r="C2" s="4" t="s">
        <v>1</v>
      </c>
      <c r="D2" s="5" t="s">
        <v>2</v>
      </c>
      <c r="E2" s="5" t="s">
        <v>3</v>
      </c>
      <c r="F2" s="4" t="s">
        <v>4</v>
      </c>
      <c r="G2" s="4" t="s">
        <v>5</v>
      </c>
      <c r="H2" s="5" t="s">
        <v>6</v>
      </c>
      <c r="I2" s="5" t="s">
        <v>7</v>
      </c>
      <c r="J2" s="4" t="s">
        <v>8</v>
      </c>
      <c r="K2" s="6" t="s">
        <v>9</v>
      </c>
    </row>
    <row r="3" spans="1:11" ht="15.75" x14ac:dyDescent="0.25">
      <c r="A3" s="7" t="s">
        <v>26</v>
      </c>
      <c r="B3" s="8"/>
      <c r="C3" s="22"/>
      <c r="D3" s="8"/>
      <c r="E3" s="22"/>
      <c r="F3" s="22"/>
      <c r="G3" s="9"/>
      <c r="H3" s="9"/>
      <c r="I3" s="10"/>
      <c r="J3" s="10"/>
      <c r="K3" s="11"/>
    </row>
    <row r="4" spans="1:11" x14ac:dyDescent="0.25">
      <c r="A4" s="12" t="s">
        <v>10</v>
      </c>
      <c r="B4" s="21">
        <v>5829</v>
      </c>
      <c r="C4" s="20">
        <v>0</v>
      </c>
      <c r="D4" s="20">
        <v>0</v>
      </c>
      <c r="E4" s="20">
        <v>0</v>
      </c>
      <c r="F4" s="20">
        <v>1333.91</v>
      </c>
      <c r="G4" s="20">
        <v>632.45000000000005</v>
      </c>
      <c r="H4" s="20">
        <v>0</v>
      </c>
      <c r="I4" s="17">
        <v>0</v>
      </c>
      <c r="J4" s="20">
        <f>SUM(C4:I4)</f>
        <v>1966.3600000000001</v>
      </c>
      <c r="K4" s="13">
        <f>SUM(J4/B4)</f>
        <v>0.33734088179790706</v>
      </c>
    </row>
    <row r="5" spans="1:11" x14ac:dyDescent="0.25">
      <c r="A5" s="12" t="s">
        <v>11</v>
      </c>
      <c r="B5" s="17">
        <v>75544</v>
      </c>
      <c r="C5" s="20">
        <v>500</v>
      </c>
      <c r="D5" s="20">
        <v>102.46</v>
      </c>
      <c r="E5" s="20">
        <v>16504.7</v>
      </c>
      <c r="F5" s="20">
        <v>57205.06</v>
      </c>
      <c r="G5" s="20">
        <v>131.13</v>
      </c>
      <c r="H5" s="20">
        <v>0</v>
      </c>
      <c r="I5" s="17">
        <v>0</v>
      </c>
      <c r="J5" s="20">
        <v>74446.350000000006</v>
      </c>
      <c r="K5" s="13">
        <f t="shared" ref="K5:K10" si="0">SUM(J5/B5)</f>
        <v>0.98547005718521663</v>
      </c>
    </row>
    <row r="6" spans="1:11" x14ac:dyDescent="0.25">
      <c r="A6" s="12" t="s">
        <v>36</v>
      </c>
      <c r="B6" s="17">
        <v>46990</v>
      </c>
      <c r="C6" s="20">
        <v>20015.05</v>
      </c>
      <c r="D6" s="20">
        <v>2580.91</v>
      </c>
      <c r="E6" s="20">
        <v>0</v>
      </c>
      <c r="F6" s="20">
        <v>24245.81</v>
      </c>
      <c r="G6" s="20">
        <v>6201.31</v>
      </c>
      <c r="H6" s="20">
        <v>0</v>
      </c>
      <c r="I6" s="17">
        <v>0</v>
      </c>
      <c r="J6" s="20">
        <v>53043.08</v>
      </c>
      <c r="K6" s="13">
        <f t="shared" si="0"/>
        <v>1.1288163439029582</v>
      </c>
    </row>
    <row r="7" spans="1:11" x14ac:dyDescent="0.25">
      <c r="A7" s="12" t="s">
        <v>12</v>
      </c>
      <c r="B7" s="17">
        <v>26400</v>
      </c>
      <c r="C7" s="20">
        <v>0</v>
      </c>
      <c r="D7" s="20">
        <v>0</v>
      </c>
      <c r="E7" s="20">
        <v>0</v>
      </c>
      <c r="F7" s="20">
        <v>16408.89</v>
      </c>
      <c r="G7" s="20">
        <v>0</v>
      </c>
      <c r="H7" s="20">
        <v>0</v>
      </c>
      <c r="I7" s="17">
        <v>0</v>
      </c>
      <c r="J7" s="20">
        <v>16408.89</v>
      </c>
      <c r="K7" s="13">
        <f t="shared" si="0"/>
        <v>0.62154886363636364</v>
      </c>
    </row>
    <row r="8" spans="1:11" x14ac:dyDescent="0.25">
      <c r="A8" s="12" t="s">
        <v>13</v>
      </c>
      <c r="B8" s="17">
        <v>9092</v>
      </c>
      <c r="C8" s="20">
        <v>0</v>
      </c>
      <c r="D8" s="20">
        <v>0</v>
      </c>
      <c r="E8" s="20">
        <v>0</v>
      </c>
      <c r="F8" s="20">
        <v>7618.2</v>
      </c>
      <c r="G8" s="20">
        <v>0</v>
      </c>
      <c r="H8" s="20">
        <v>0</v>
      </c>
      <c r="I8" s="17">
        <v>0</v>
      </c>
      <c r="J8" s="20">
        <f t="shared" ref="J5:J10" si="1">SUM(C8:I8)</f>
        <v>7618.2</v>
      </c>
      <c r="K8" s="13">
        <f t="shared" si="0"/>
        <v>0.83790145182578091</v>
      </c>
    </row>
    <row r="9" spans="1:11" x14ac:dyDescent="0.25">
      <c r="A9" s="12" t="s">
        <v>34</v>
      </c>
      <c r="B9" s="17">
        <v>220132</v>
      </c>
      <c r="C9" s="20">
        <v>134795.76</v>
      </c>
      <c r="D9" s="20">
        <v>4821.33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f t="shared" si="1"/>
        <v>139617.09</v>
      </c>
      <c r="K9" s="13">
        <f t="shared" si="0"/>
        <v>0.63424259080915091</v>
      </c>
    </row>
    <row r="10" spans="1:11" x14ac:dyDescent="0.25">
      <c r="A10" s="16" t="s">
        <v>37</v>
      </c>
      <c r="B10" s="17">
        <v>188122</v>
      </c>
      <c r="C10" s="20">
        <v>146813.17000000001</v>
      </c>
      <c r="D10" s="20">
        <v>59918.65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f t="shared" si="1"/>
        <v>206731.82</v>
      </c>
      <c r="K10" s="13">
        <f t="shared" si="0"/>
        <v>1.0989242087581463</v>
      </c>
    </row>
    <row r="11" spans="1:11" ht="15.75" x14ac:dyDescent="0.25">
      <c r="A11" s="7" t="s">
        <v>38</v>
      </c>
      <c r="B11" s="26"/>
      <c r="C11" s="24"/>
      <c r="D11" s="24"/>
      <c r="E11" s="24"/>
      <c r="F11" s="24"/>
      <c r="G11" s="24"/>
      <c r="H11" s="24"/>
      <c r="I11" s="24"/>
      <c r="J11" s="24"/>
      <c r="K11" s="25"/>
    </row>
    <row r="12" spans="1:11" x14ac:dyDescent="0.25">
      <c r="A12" s="16" t="s">
        <v>38</v>
      </c>
      <c r="B12" s="17">
        <v>56224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13">
        <f t="shared" ref="K12" si="2">SUM(J12/B12)</f>
        <v>0</v>
      </c>
    </row>
    <row r="13" spans="1:11" ht="15.75" x14ac:dyDescent="0.25">
      <c r="A13" s="7" t="s">
        <v>14</v>
      </c>
      <c r="B13" s="18"/>
      <c r="C13" s="22"/>
      <c r="D13" s="22"/>
      <c r="E13" s="22"/>
      <c r="F13" s="22"/>
      <c r="G13" s="22"/>
      <c r="H13" s="22"/>
      <c r="I13" s="22"/>
      <c r="J13" s="22"/>
      <c r="K13" s="11"/>
    </row>
    <row r="14" spans="1:11" x14ac:dyDescent="0.25">
      <c r="A14" s="12" t="s">
        <v>15</v>
      </c>
      <c r="B14" s="17">
        <v>1800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f t="shared" ref="J14:J45" si="3">SUM(C14:I14)</f>
        <v>0</v>
      </c>
      <c r="K14" s="13">
        <f t="shared" ref="K14:K46" si="4">SUM(J14/B14)</f>
        <v>0</v>
      </c>
    </row>
    <row r="15" spans="1:11" x14ac:dyDescent="0.25">
      <c r="A15" s="28" t="s">
        <v>39</v>
      </c>
      <c r="B15" s="17">
        <v>2700</v>
      </c>
      <c r="C15" s="20">
        <v>0</v>
      </c>
      <c r="D15" s="20">
        <v>0</v>
      </c>
      <c r="E15" s="20">
        <v>0</v>
      </c>
      <c r="F15" s="20">
        <v>1437.97</v>
      </c>
      <c r="G15" s="20">
        <v>0</v>
      </c>
      <c r="H15" s="20">
        <v>0</v>
      </c>
      <c r="I15" s="20">
        <v>0</v>
      </c>
      <c r="J15" s="20">
        <f t="shared" si="3"/>
        <v>1437.97</v>
      </c>
      <c r="K15" s="13">
        <f t="shared" si="4"/>
        <v>0.53258148148148154</v>
      </c>
    </row>
    <row r="16" spans="1:11" x14ac:dyDescent="0.25">
      <c r="A16" s="28" t="s">
        <v>40</v>
      </c>
      <c r="B16" s="17">
        <v>1800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f t="shared" si="3"/>
        <v>0</v>
      </c>
      <c r="K16" s="13">
        <f t="shared" si="4"/>
        <v>0</v>
      </c>
    </row>
    <row r="17" spans="1:11" x14ac:dyDescent="0.25">
      <c r="A17" s="28" t="s">
        <v>41</v>
      </c>
      <c r="B17" s="17">
        <v>1800</v>
      </c>
      <c r="C17" s="20">
        <v>0</v>
      </c>
      <c r="D17" s="20">
        <v>0</v>
      </c>
      <c r="E17" s="20">
        <v>0</v>
      </c>
      <c r="F17" s="20">
        <v>1760.52</v>
      </c>
      <c r="G17" s="20">
        <v>0</v>
      </c>
      <c r="H17" s="20">
        <v>0</v>
      </c>
      <c r="I17" s="20">
        <v>0</v>
      </c>
      <c r="J17" s="20">
        <f t="shared" si="3"/>
        <v>1760.52</v>
      </c>
      <c r="K17" s="13">
        <f t="shared" si="4"/>
        <v>0.97806666666666664</v>
      </c>
    </row>
    <row r="18" spans="1:11" x14ac:dyDescent="0.25">
      <c r="A18" s="28" t="s">
        <v>42</v>
      </c>
      <c r="B18" s="17">
        <v>2700</v>
      </c>
      <c r="C18" s="20">
        <v>0</v>
      </c>
      <c r="D18" s="20">
        <v>0</v>
      </c>
      <c r="E18" s="20">
        <v>0</v>
      </c>
      <c r="F18" s="20">
        <v>2290.77</v>
      </c>
      <c r="G18" s="20">
        <v>0</v>
      </c>
      <c r="H18" s="20">
        <v>866.39</v>
      </c>
      <c r="I18" s="20">
        <v>0</v>
      </c>
      <c r="J18" s="20">
        <f t="shared" si="3"/>
        <v>3157.16</v>
      </c>
      <c r="K18" s="13">
        <f t="shared" si="4"/>
        <v>1.1693185185185184</v>
      </c>
    </row>
    <row r="19" spans="1:11" x14ac:dyDescent="0.25">
      <c r="A19" s="28" t="s">
        <v>43</v>
      </c>
      <c r="B19" s="17">
        <v>1800</v>
      </c>
      <c r="C19" s="20">
        <v>0</v>
      </c>
      <c r="D19" s="20">
        <v>0</v>
      </c>
      <c r="E19" s="20">
        <v>0</v>
      </c>
      <c r="F19" s="20">
        <v>187.93</v>
      </c>
      <c r="G19" s="20">
        <v>0</v>
      </c>
      <c r="H19" s="20">
        <v>0</v>
      </c>
      <c r="I19" s="20">
        <v>0</v>
      </c>
      <c r="J19" s="20">
        <f t="shared" si="3"/>
        <v>187.93</v>
      </c>
      <c r="K19" s="13">
        <f t="shared" si="4"/>
        <v>0.10440555555555556</v>
      </c>
    </row>
    <row r="20" spans="1:11" x14ac:dyDescent="0.25">
      <c r="A20" s="28" t="s">
        <v>44</v>
      </c>
      <c r="B20" s="17">
        <v>2700</v>
      </c>
      <c r="C20" s="20">
        <v>0</v>
      </c>
      <c r="D20" s="20">
        <v>0</v>
      </c>
      <c r="E20" s="20">
        <v>0</v>
      </c>
      <c r="F20" s="20">
        <v>267.67</v>
      </c>
      <c r="G20" s="20">
        <v>0</v>
      </c>
      <c r="H20" s="20">
        <v>0</v>
      </c>
      <c r="I20" s="20">
        <v>0</v>
      </c>
      <c r="J20" s="20">
        <f t="shared" si="3"/>
        <v>267.67</v>
      </c>
      <c r="K20" s="13">
        <f t="shared" si="4"/>
        <v>9.9137037037037037E-2</v>
      </c>
    </row>
    <row r="21" spans="1:11" x14ac:dyDescent="0.25">
      <c r="A21" s="28" t="s">
        <v>45</v>
      </c>
      <c r="B21" s="17">
        <v>1800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f t="shared" si="3"/>
        <v>0</v>
      </c>
      <c r="K21" s="13">
        <f t="shared" si="4"/>
        <v>0</v>
      </c>
    </row>
    <row r="22" spans="1:11" x14ac:dyDescent="0.25">
      <c r="A22" s="28" t="s">
        <v>46</v>
      </c>
      <c r="B22" s="17">
        <v>1800</v>
      </c>
      <c r="C22" s="20">
        <v>0</v>
      </c>
      <c r="D22" s="20">
        <v>0</v>
      </c>
      <c r="E22" s="20">
        <v>0</v>
      </c>
      <c r="F22" s="20">
        <v>1909.35</v>
      </c>
      <c r="G22" s="20">
        <v>0</v>
      </c>
      <c r="H22" s="20">
        <v>0</v>
      </c>
      <c r="I22" s="20">
        <v>0</v>
      </c>
      <c r="J22" s="20">
        <f t="shared" si="3"/>
        <v>1909.35</v>
      </c>
      <c r="K22" s="13">
        <f t="shared" si="4"/>
        <v>1.0607499999999999</v>
      </c>
    </row>
    <row r="23" spans="1:11" x14ac:dyDescent="0.25">
      <c r="A23" s="28" t="s">
        <v>47</v>
      </c>
      <c r="B23" s="17">
        <v>1800</v>
      </c>
      <c r="C23" s="20">
        <v>0</v>
      </c>
      <c r="D23" s="20">
        <v>0</v>
      </c>
      <c r="E23" s="20">
        <v>0</v>
      </c>
      <c r="F23" s="20">
        <v>486.4</v>
      </c>
      <c r="G23" s="20">
        <v>0</v>
      </c>
      <c r="H23" s="20">
        <v>0</v>
      </c>
      <c r="I23" s="20">
        <v>0</v>
      </c>
      <c r="J23" s="20">
        <f t="shared" si="3"/>
        <v>486.4</v>
      </c>
      <c r="K23" s="13">
        <f t="shared" si="4"/>
        <v>0.2702222222222222</v>
      </c>
    </row>
    <row r="24" spans="1:11" x14ac:dyDescent="0.25">
      <c r="A24" s="28" t="s">
        <v>48</v>
      </c>
      <c r="B24" s="17">
        <v>3700</v>
      </c>
      <c r="C24" s="20">
        <v>0</v>
      </c>
      <c r="D24" s="20">
        <v>0</v>
      </c>
      <c r="E24" s="20">
        <v>0</v>
      </c>
      <c r="F24" s="20">
        <v>2723.02</v>
      </c>
      <c r="G24" s="20">
        <v>0</v>
      </c>
      <c r="H24" s="20">
        <v>0</v>
      </c>
      <c r="I24" s="20">
        <v>0</v>
      </c>
      <c r="J24" s="20">
        <f t="shared" si="3"/>
        <v>2723.02</v>
      </c>
      <c r="K24" s="13">
        <f t="shared" si="4"/>
        <v>0.73595135135135137</v>
      </c>
    </row>
    <row r="25" spans="1:11" x14ac:dyDescent="0.25">
      <c r="A25" s="28" t="s">
        <v>16</v>
      </c>
      <c r="B25" s="17">
        <v>1800</v>
      </c>
      <c r="C25" s="20">
        <v>0</v>
      </c>
      <c r="D25" s="20">
        <v>0</v>
      </c>
      <c r="E25" s="20">
        <v>0</v>
      </c>
      <c r="F25" s="20">
        <v>287.43</v>
      </c>
      <c r="G25" s="20">
        <v>0</v>
      </c>
      <c r="H25" s="20">
        <v>0</v>
      </c>
      <c r="I25" s="20">
        <v>0</v>
      </c>
      <c r="J25" s="20">
        <f t="shared" si="3"/>
        <v>287.43</v>
      </c>
      <c r="K25" s="13">
        <f t="shared" si="4"/>
        <v>0.15968333333333334</v>
      </c>
    </row>
    <row r="26" spans="1:11" x14ac:dyDescent="0.25">
      <c r="A26" s="28" t="s">
        <v>17</v>
      </c>
      <c r="B26" s="17">
        <v>1800</v>
      </c>
      <c r="C26" s="20">
        <v>0</v>
      </c>
      <c r="D26" s="20">
        <v>0</v>
      </c>
      <c r="E26" s="20">
        <v>0</v>
      </c>
      <c r="F26" s="20">
        <v>24.13</v>
      </c>
      <c r="G26" s="20">
        <v>0</v>
      </c>
      <c r="H26" s="20">
        <v>0</v>
      </c>
      <c r="I26" s="20">
        <v>0</v>
      </c>
      <c r="J26" s="20">
        <f t="shared" si="3"/>
        <v>24.13</v>
      </c>
      <c r="K26" s="13">
        <f t="shared" si="4"/>
        <v>1.3405555555555554E-2</v>
      </c>
    </row>
    <row r="27" spans="1:11" x14ac:dyDescent="0.25">
      <c r="A27" s="12" t="s">
        <v>49</v>
      </c>
      <c r="B27" s="17">
        <v>7340</v>
      </c>
      <c r="C27" s="20">
        <v>0</v>
      </c>
      <c r="D27" s="20">
        <v>0</v>
      </c>
      <c r="E27" s="20">
        <v>0</v>
      </c>
      <c r="F27" s="20">
        <v>4159.24</v>
      </c>
      <c r="G27" s="20">
        <v>675.96</v>
      </c>
      <c r="H27" s="20">
        <v>0</v>
      </c>
      <c r="I27" s="20">
        <v>0</v>
      </c>
      <c r="J27" s="20">
        <f t="shared" si="3"/>
        <v>4835.2</v>
      </c>
      <c r="K27" s="13">
        <f t="shared" si="4"/>
        <v>0.65874659400544955</v>
      </c>
    </row>
    <row r="28" spans="1:11" ht="15.75" x14ac:dyDescent="0.25">
      <c r="A28" s="7" t="s">
        <v>18</v>
      </c>
      <c r="B28" s="18"/>
      <c r="C28" s="22"/>
      <c r="D28" s="22"/>
      <c r="E28" s="22"/>
      <c r="F28" s="22"/>
      <c r="G28" s="22"/>
      <c r="H28" s="22"/>
      <c r="I28" s="22"/>
      <c r="J28" s="22"/>
      <c r="K28" s="11"/>
    </row>
    <row r="29" spans="1:11" x14ac:dyDescent="0.25">
      <c r="A29" s="12" t="s">
        <v>27</v>
      </c>
      <c r="B29" s="17">
        <v>200</v>
      </c>
      <c r="C29" s="20">
        <v>0</v>
      </c>
      <c r="D29" s="20">
        <v>0</v>
      </c>
      <c r="E29" s="20">
        <v>0</v>
      </c>
      <c r="F29" s="20">
        <v>178.43</v>
      </c>
      <c r="G29" s="20">
        <v>0</v>
      </c>
      <c r="H29" s="20">
        <v>0</v>
      </c>
      <c r="I29" s="20">
        <v>0</v>
      </c>
      <c r="J29" s="20">
        <f t="shared" si="3"/>
        <v>178.43</v>
      </c>
      <c r="K29" s="13">
        <f t="shared" si="4"/>
        <v>0.89215</v>
      </c>
    </row>
    <row r="30" spans="1:11" x14ac:dyDescent="0.25">
      <c r="A30" s="12" t="s">
        <v>33</v>
      </c>
      <c r="B30" s="17">
        <v>200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13">
        <f t="shared" si="4"/>
        <v>0</v>
      </c>
    </row>
    <row r="31" spans="1:11" x14ac:dyDescent="0.25">
      <c r="A31" s="12" t="s">
        <v>19</v>
      </c>
      <c r="B31" s="17">
        <v>11000</v>
      </c>
      <c r="C31" s="20">
        <v>0</v>
      </c>
      <c r="D31" s="20">
        <v>0</v>
      </c>
      <c r="E31" s="20">
        <v>630</v>
      </c>
      <c r="F31" s="20">
        <v>11105.59</v>
      </c>
      <c r="G31" s="20">
        <v>0</v>
      </c>
      <c r="H31" s="20">
        <v>0</v>
      </c>
      <c r="I31" s="20">
        <v>0</v>
      </c>
      <c r="J31" s="20">
        <f t="shared" si="3"/>
        <v>11735.59</v>
      </c>
      <c r="K31" s="13">
        <f t="shared" si="4"/>
        <v>1.0668718181818182</v>
      </c>
    </row>
    <row r="32" spans="1:11" x14ac:dyDescent="0.25">
      <c r="A32" s="12" t="s">
        <v>20</v>
      </c>
      <c r="B32" s="17">
        <v>70000</v>
      </c>
      <c r="C32" s="20">
        <v>22196.21</v>
      </c>
      <c r="D32" s="20">
        <v>469.95</v>
      </c>
      <c r="E32" s="20">
        <v>0</v>
      </c>
      <c r="F32" s="20">
        <v>5018.1099999999997</v>
      </c>
      <c r="G32" s="20">
        <v>0</v>
      </c>
      <c r="H32" s="20">
        <v>0</v>
      </c>
      <c r="I32" s="20">
        <v>17907</v>
      </c>
      <c r="J32" s="20">
        <f t="shared" si="3"/>
        <v>45591.270000000004</v>
      </c>
      <c r="K32" s="13">
        <f t="shared" si="4"/>
        <v>0.65130385714285721</v>
      </c>
    </row>
    <row r="33" spans="1:11" x14ac:dyDescent="0.25">
      <c r="A33" s="12" t="s">
        <v>21</v>
      </c>
      <c r="B33" s="17">
        <v>950</v>
      </c>
      <c r="C33" s="20">
        <v>0</v>
      </c>
      <c r="D33" s="20">
        <v>0</v>
      </c>
      <c r="E33" s="20">
        <v>0</v>
      </c>
      <c r="F33" s="20">
        <v>940</v>
      </c>
      <c r="G33" s="20">
        <v>0</v>
      </c>
      <c r="H33" s="20">
        <v>0</v>
      </c>
      <c r="I33" s="20">
        <v>0</v>
      </c>
      <c r="J33" s="20">
        <f t="shared" si="3"/>
        <v>940</v>
      </c>
      <c r="K33" s="13">
        <f t="shared" si="4"/>
        <v>0.98947368421052628</v>
      </c>
    </row>
    <row r="34" spans="1:11" x14ac:dyDescent="0.25">
      <c r="A34" s="12" t="s">
        <v>50</v>
      </c>
      <c r="B34" s="17">
        <v>39700</v>
      </c>
      <c r="C34" s="20">
        <v>47098.8</v>
      </c>
      <c r="D34" s="20">
        <v>1115.2</v>
      </c>
      <c r="E34" s="20">
        <v>0</v>
      </c>
      <c r="F34" s="20">
        <v>1158.98</v>
      </c>
      <c r="G34" s="20">
        <v>0</v>
      </c>
      <c r="H34" s="20">
        <v>2969.26</v>
      </c>
      <c r="I34" s="20">
        <v>0</v>
      </c>
      <c r="J34" s="20">
        <f t="shared" si="3"/>
        <v>52342.240000000005</v>
      </c>
      <c r="K34" s="13">
        <f t="shared" si="4"/>
        <v>1.318444332493703</v>
      </c>
    </row>
    <row r="35" spans="1:11" x14ac:dyDescent="0.25">
      <c r="A35" s="12" t="s">
        <v>28</v>
      </c>
      <c r="B35" s="17">
        <v>2520</v>
      </c>
      <c r="C35" s="20">
        <v>0</v>
      </c>
      <c r="D35" s="20">
        <v>0</v>
      </c>
      <c r="E35" s="20">
        <v>0</v>
      </c>
      <c r="F35" s="20">
        <v>1564.77</v>
      </c>
      <c r="G35" s="20">
        <v>0</v>
      </c>
      <c r="H35" s="20">
        <v>0</v>
      </c>
      <c r="I35" s="20">
        <v>0</v>
      </c>
      <c r="J35" s="20">
        <f t="shared" si="3"/>
        <v>1564.77</v>
      </c>
      <c r="K35" s="13">
        <f t="shared" si="4"/>
        <v>0.62094047619047621</v>
      </c>
    </row>
    <row r="36" spans="1:11" x14ac:dyDescent="0.25">
      <c r="A36" s="12" t="s">
        <v>29</v>
      </c>
      <c r="B36" s="17">
        <v>5500</v>
      </c>
      <c r="C36" s="20">
        <v>0</v>
      </c>
      <c r="D36" s="20">
        <v>0</v>
      </c>
      <c r="E36" s="20">
        <v>0</v>
      </c>
      <c r="F36" s="20">
        <v>8039.51</v>
      </c>
      <c r="G36" s="20">
        <v>0</v>
      </c>
      <c r="H36" s="20">
        <v>0</v>
      </c>
      <c r="I36" s="20">
        <v>0</v>
      </c>
      <c r="J36" s="20">
        <f t="shared" si="3"/>
        <v>8039.51</v>
      </c>
      <c r="K36" s="13">
        <f t="shared" si="4"/>
        <v>1.461729090909091</v>
      </c>
    </row>
    <row r="37" spans="1:11" ht="15.75" x14ac:dyDescent="0.25">
      <c r="A37" s="7" t="s">
        <v>22</v>
      </c>
      <c r="B37" s="18"/>
      <c r="C37" s="22"/>
      <c r="D37" s="22"/>
      <c r="E37" s="22"/>
      <c r="F37" s="22"/>
      <c r="G37" s="22"/>
      <c r="H37" s="22"/>
      <c r="I37" s="22"/>
      <c r="J37" s="22"/>
      <c r="K37" s="11"/>
    </row>
    <row r="38" spans="1:11" x14ac:dyDescent="0.25">
      <c r="A38" s="28" t="s">
        <v>23</v>
      </c>
      <c r="B38" s="17">
        <v>30000</v>
      </c>
      <c r="C38" s="20">
        <v>0</v>
      </c>
      <c r="D38" s="20">
        <v>0</v>
      </c>
      <c r="E38" s="20">
        <v>0</v>
      </c>
      <c r="F38" s="20">
        <v>10404.44</v>
      </c>
      <c r="G38" s="20">
        <v>0</v>
      </c>
      <c r="H38" s="20">
        <v>0</v>
      </c>
      <c r="I38" s="20">
        <v>0</v>
      </c>
      <c r="J38" s="20">
        <f t="shared" si="3"/>
        <v>10404.44</v>
      </c>
      <c r="K38" s="13">
        <f t="shared" si="4"/>
        <v>0.34681466666666666</v>
      </c>
    </row>
    <row r="39" spans="1:11" x14ac:dyDescent="0.25">
      <c r="A39" s="28" t="s">
        <v>52</v>
      </c>
      <c r="B39" s="17">
        <v>20000</v>
      </c>
      <c r="C39" s="20">
        <v>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f t="shared" si="3"/>
        <v>0</v>
      </c>
      <c r="K39" s="13">
        <f t="shared" si="4"/>
        <v>0</v>
      </c>
    </row>
    <row r="40" spans="1:11" x14ac:dyDescent="0.25">
      <c r="A40" s="28" t="s">
        <v>51</v>
      </c>
      <c r="B40" s="17">
        <v>23384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f t="shared" si="3"/>
        <v>0</v>
      </c>
      <c r="K40" s="13">
        <f t="shared" si="4"/>
        <v>0</v>
      </c>
    </row>
    <row r="41" spans="1:11" x14ac:dyDescent="0.25">
      <c r="A41" s="12" t="s">
        <v>30</v>
      </c>
      <c r="B41" s="17">
        <v>2500</v>
      </c>
      <c r="C41" s="20">
        <v>0</v>
      </c>
      <c r="D41" s="20">
        <v>0</v>
      </c>
      <c r="E41" s="20">
        <v>525</v>
      </c>
      <c r="F41" s="20">
        <v>1725.89</v>
      </c>
      <c r="G41" s="20">
        <v>0</v>
      </c>
      <c r="H41" s="20">
        <v>0</v>
      </c>
      <c r="I41" s="20">
        <v>0</v>
      </c>
      <c r="J41" s="20">
        <f t="shared" si="3"/>
        <v>2250.8900000000003</v>
      </c>
      <c r="K41" s="13">
        <f t="shared" si="4"/>
        <v>0.90035600000000016</v>
      </c>
    </row>
    <row r="42" spans="1:11" x14ac:dyDescent="0.25">
      <c r="A42" s="12" t="s">
        <v>31</v>
      </c>
      <c r="B42" s="17">
        <v>8500</v>
      </c>
      <c r="C42" s="20">
        <v>0</v>
      </c>
      <c r="D42" s="20">
        <v>0</v>
      </c>
      <c r="E42" s="20">
        <v>0</v>
      </c>
      <c r="F42" s="20">
        <v>9299.7199999999993</v>
      </c>
      <c r="G42" s="20">
        <v>0</v>
      </c>
      <c r="H42" s="20">
        <v>0</v>
      </c>
      <c r="I42" s="20">
        <v>0</v>
      </c>
      <c r="J42" s="20">
        <f t="shared" si="3"/>
        <v>9299.7199999999993</v>
      </c>
      <c r="K42" s="13">
        <f t="shared" si="4"/>
        <v>1.0940847058823528</v>
      </c>
    </row>
    <row r="43" spans="1:11" x14ac:dyDescent="0.25">
      <c r="A43" s="12" t="s">
        <v>32</v>
      </c>
      <c r="B43" s="17">
        <v>6500</v>
      </c>
      <c r="C43" s="20">
        <v>0</v>
      </c>
      <c r="D43" s="20">
        <v>0</v>
      </c>
      <c r="E43" s="20">
        <v>0</v>
      </c>
      <c r="F43" s="20">
        <v>6480.44</v>
      </c>
      <c r="G43" s="20">
        <v>0</v>
      </c>
      <c r="H43" s="20">
        <v>0</v>
      </c>
      <c r="I43" s="20">
        <v>0</v>
      </c>
      <c r="J43" s="20">
        <f t="shared" si="3"/>
        <v>6480.44</v>
      </c>
      <c r="K43" s="13">
        <f t="shared" si="4"/>
        <v>0.99699076923076912</v>
      </c>
    </row>
    <row r="44" spans="1:11" x14ac:dyDescent="0.25">
      <c r="A44" s="12" t="s">
        <v>53</v>
      </c>
      <c r="B44" s="17">
        <v>3500</v>
      </c>
      <c r="C44" s="20">
        <v>0</v>
      </c>
      <c r="D44" s="20">
        <v>0</v>
      </c>
      <c r="E44" s="20">
        <v>0</v>
      </c>
      <c r="F44" s="20">
        <v>203.87</v>
      </c>
      <c r="G44" s="20">
        <v>0</v>
      </c>
      <c r="H44" s="20">
        <v>0</v>
      </c>
      <c r="I44" s="20">
        <v>0</v>
      </c>
      <c r="J44" s="20">
        <f t="shared" si="3"/>
        <v>203.87</v>
      </c>
      <c r="K44" s="13">
        <f t="shared" si="4"/>
        <v>5.8248571428571427E-2</v>
      </c>
    </row>
    <row r="45" spans="1:11" x14ac:dyDescent="0.25">
      <c r="A45" s="12" t="s">
        <v>24</v>
      </c>
      <c r="B45" s="17">
        <v>8000</v>
      </c>
      <c r="C45" s="20">
        <v>0</v>
      </c>
      <c r="D45" s="20">
        <v>0</v>
      </c>
      <c r="E45" s="20">
        <v>1107.81</v>
      </c>
      <c r="F45" s="20">
        <v>5967.7</v>
      </c>
      <c r="G45" s="20">
        <v>0</v>
      </c>
      <c r="H45" s="20">
        <v>0</v>
      </c>
      <c r="I45" s="20">
        <v>0</v>
      </c>
      <c r="J45" s="20">
        <f t="shared" si="3"/>
        <v>7075.51</v>
      </c>
      <c r="K45" s="13">
        <f t="shared" si="4"/>
        <v>0.88443875000000005</v>
      </c>
    </row>
    <row r="46" spans="1:11" x14ac:dyDescent="0.25">
      <c r="A46" s="14" t="s">
        <v>25</v>
      </c>
      <c r="B46" s="19">
        <f t="shared" ref="B46:J46" si="5">SUM(B4:B45)</f>
        <v>896127</v>
      </c>
      <c r="C46" s="23">
        <f t="shared" si="5"/>
        <v>371418.99</v>
      </c>
      <c r="D46" s="23">
        <f t="shared" si="5"/>
        <v>69008.5</v>
      </c>
      <c r="E46" s="23">
        <f t="shared" si="5"/>
        <v>18767.510000000002</v>
      </c>
      <c r="F46" s="23">
        <f t="shared" si="5"/>
        <v>184433.75000000003</v>
      </c>
      <c r="G46" s="23">
        <f t="shared" si="5"/>
        <v>7640.85</v>
      </c>
      <c r="H46" s="23">
        <f t="shared" si="5"/>
        <v>3835.65</v>
      </c>
      <c r="I46" s="23">
        <f t="shared" si="5"/>
        <v>17907</v>
      </c>
      <c r="J46" s="23">
        <f t="shared" si="5"/>
        <v>673015.24999999988</v>
      </c>
      <c r="K46" s="15">
        <f t="shared" si="4"/>
        <v>0.75102664019720411</v>
      </c>
    </row>
    <row r="47" spans="1:11" x14ac:dyDescent="0.25">
      <c r="B47" s="1"/>
      <c r="D47" s="1"/>
      <c r="I47" s="1"/>
      <c r="K47" s="2"/>
    </row>
  </sheetData>
  <mergeCells count="1">
    <mergeCell ref="A1:K1"/>
  </mergeCells>
  <pageMargins left="0.7" right="0.7" top="0.75" bottom="0.75" header="0.3" footer="0.3"/>
  <pageSetup scale="68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Wallack, Jessica</dc:creator>
  <cp:lastModifiedBy>Bean, Alysia</cp:lastModifiedBy>
  <cp:lastPrinted>2019-03-28T14:32:36Z</cp:lastPrinted>
  <dcterms:created xsi:type="dcterms:W3CDTF">2017-02-03T00:32:15Z</dcterms:created>
  <dcterms:modified xsi:type="dcterms:W3CDTF">2020-01-09T23:12:23Z</dcterms:modified>
</cp:coreProperties>
</file>